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8915" windowHeight="73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6" i="1" l="1"/>
  <c r="O33" i="1" l="1"/>
  <c r="M33" i="1"/>
  <c r="P32" i="1"/>
  <c r="P31" i="1"/>
  <c r="P30" i="1"/>
  <c r="P29" i="1"/>
  <c r="P28" i="1"/>
  <c r="N32" i="1"/>
  <c r="N31" i="1"/>
  <c r="N30" i="1"/>
  <c r="N29" i="1"/>
  <c r="N28" i="1"/>
  <c r="K33" i="1"/>
  <c r="L31" i="1"/>
  <c r="L30" i="1"/>
  <c r="L29" i="1"/>
  <c r="L28" i="1"/>
  <c r="I33" i="1"/>
  <c r="J31" i="1"/>
  <c r="J30" i="1"/>
  <c r="J29" i="1"/>
  <c r="J28" i="1"/>
  <c r="P33" i="1" l="1"/>
  <c r="N33" i="1"/>
  <c r="L33" i="1"/>
  <c r="J33" i="1"/>
  <c r="L36" i="1" l="1"/>
  <c r="C12" i="1" s="1"/>
  <c r="L35" i="1"/>
  <c r="C11" i="1" s="1"/>
  <c r="H17" i="1"/>
  <c r="C16" i="1" l="1"/>
  <c r="E5" i="1" l="1"/>
  <c r="H5" i="1" s="1"/>
  <c r="J5" i="1" l="1"/>
</calcChain>
</file>

<file path=xl/sharedStrings.xml><?xml version="1.0" encoding="utf-8"?>
<sst xmlns="http://schemas.openxmlformats.org/spreadsheetml/2006/main" count="38" uniqueCount="33">
  <si>
    <t>INDICE DE PRESERVACION OSEA</t>
  </si>
  <si>
    <t>NUMERO DE HUESOS PRESENTES</t>
  </si>
  <si>
    <t>CRANEO</t>
  </si>
  <si>
    <t>VERTEBRAS</t>
  </si>
  <si>
    <t>H LARGOS</t>
  </si>
  <si>
    <t>PLANOS</t>
  </si>
  <si>
    <t>MANOS</t>
  </si>
  <si>
    <t>PIES</t>
  </si>
  <si>
    <t xml:space="preserve">COSTILLAS </t>
  </si>
  <si>
    <t>MANDIBULA</t>
  </si>
  <si>
    <t>HIOIDES</t>
  </si>
  <si>
    <t>TOTAL</t>
  </si>
  <si>
    <t>INDICE</t>
  </si>
  <si>
    <t xml:space="preserve">BASADO EN: Walker, P. L.; Johnson, J. R. y Lambert, P. M. 1988: "Age and sex biases in the preservation of human skeletal remains". American Journal of Physical Anthropology 76: 183-188. </t>
  </si>
  <si>
    <t>CALIDAD HUESO</t>
  </si>
  <si>
    <t>ESTIMACION CALIDAD HUESO</t>
  </si>
  <si>
    <t>EAT</t>
  </si>
  <si>
    <t>MAX=115</t>
  </si>
  <si>
    <t>MANO</t>
  </si>
  <si>
    <t>PIE</t>
  </si>
  <si>
    <t>U.ANATOMICA</t>
  </si>
  <si>
    <t>D</t>
  </si>
  <si>
    <t>I</t>
  </si>
  <si>
    <t>TOTALES</t>
  </si>
  <si>
    <t>COEF D</t>
  </si>
  <si>
    <t>COEF I</t>
  </si>
  <si>
    <t>TOTAL PIES</t>
  </si>
  <si>
    <t>TOTAL MANOS</t>
  </si>
  <si>
    <t>CALCULAR COEFICIENTE DE HUESOS PRESENTES MANO Y PIE</t>
  </si>
  <si>
    <t>ESTADO DE AFECTACION TAFONOMICA</t>
  </si>
  <si>
    <t>Estas cifras se trasladan automaticamente a la tabla de Huesos Presentes</t>
  </si>
  <si>
    <t>1)PONER EN LA TABLA INFERIOR (COLUMNAS D e I) LOS HUESOS PRESENTES EN CADA UNIDAD ANATOMICA DE LA MANO Y DEL PIE DE CADA LADO. 2) UNA VEZ PUESTOS LOS HUESOS PRESENTES EN CADA MANO Y CADA PIE PULSAR ENTER; EL VALOR RESULTANTE SE TRASLADA AUTOMATICAMENTE A LA TABLA DE HUESOS PRESENTES.</t>
  </si>
  <si>
    <r>
      <rPr>
        <b/>
        <sz val="10"/>
        <color theme="1"/>
        <rFont val="Calibri"/>
        <family val="2"/>
        <scheme val="minor"/>
      </rPr>
      <t>INSTRUCCIONES</t>
    </r>
    <r>
      <rPr>
        <sz val="10"/>
        <color theme="1"/>
        <rFont val="Calibri"/>
        <family val="2"/>
        <scheme val="minor"/>
      </rPr>
      <t>: 1º) Introducir el número de huesos presentes excepto para manos y pies; 2º)Para las MANOS y PIES calcular coeficiente de huesos presentes mano y pie en la tabla inferior; 3º) Para cada grupo de huesos estimar el % de conservacion: 100 (perfectamente conservados) 0 (reducidos a polvo); considerar si estan incompletos, fragmentados, deteriorados, etc ; 4º)Al completar los huesos presentes y su calidad pulsar ENTER.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</si>
</sst>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2" fillId="2" borderId="3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9" fontId="4" fillId="2" borderId="6" xfId="1" applyFont="1" applyFill="1" applyBorder="1" applyAlignment="1" applyProtection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/>
    </xf>
    <xf numFmtId="9" fontId="3" fillId="3" borderId="13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2" borderId="1" xfId="0" applyFont="1" applyFill="1" applyBorder="1"/>
    <xf numFmtId="0" fontId="12" fillId="4" borderId="1" xfId="0" applyFont="1" applyFill="1" applyBorder="1"/>
    <xf numFmtId="0" fontId="0" fillId="0" borderId="1" xfId="0" applyBorder="1" applyAlignment="1">
      <alignment horizontal="center"/>
    </xf>
    <xf numFmtId="0" fontId="9" fillId="0" borderId="1" xfId="0" applyFont="1" applyBorder="1"/>
    <xf numFmtId="0" fontId="0" fillId="3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0" fillId="2" borderId="1" xfId="0" applyFill="1" applyBorder="1"/>
    <xf numFmtId="1" fontId="4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1" fontId="0" fillId="14" borderId="1" xfId="0" applyNumberFormat="1" applyFill="1" applyBorder="1" applyAlignment="1" applyProtection="1">
      <alignment horizontal="center" vertical="center"/>
    </xf>
    <xf numFmtId="0" fontId="12" fillId="13" borderId="18" xfId="0" applyFont="1" applyFill="1" applyBorder="1" applyAlignment="1">
      <alignment horizontal="center" wrapText="1"/>
    </xf>
    <xf numFmtId="0" fontId="12" fillId="13" borderId="19" xfId="0" applyFont="1" applyFill="1" applyBorder="1" applyAlignment="1">
      <alignment horizontal="center" wrapText="1"/>
    </xf>
    <xf numFmtId="0" fontId="12" fillId="13" borderId="20" xfId="0" applyFont="1" applyFill="1" applyBorder="1" applyAlignment="1">
      <alignment horizontal="center" wrapText="1"/>
    </xf>
    <xf numFmtId="0" fontId="12" fillId="13" borderId="22" xfId="0" applyFont="1" applyFill="1" applyBorder="1" applyAlignment="1">
      <alignment horizontal="center" wrapText="1"/>
    </xf>
    <xf numFmtId="0" fontId="12" fillId="13" borderId="23" xfId="0" applyFont="1" applyFill="1" applyBorder="1" applyAlignment="1">
      <alignment horizontal="center" wrapText="1"/>
    </xf>
    <xf numFmtId="0" fontId="12" fillId="13" borderId="2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6" borderId="18" xfId="0" applyFont="1" applyFill="1" applyBorder="1" applyAlignment="1">
      <alignment horizontal="center" wrapText="1"/>
    </xf>
    <xf numFmtId="0" fontId="11" fillId="6" borderId="19" xfId="0" applyFont="1" applyFill="1" applyBorder="1" applyAlignment="1">
      <alignment horizontal="center" wrapText="1"/>
    </xf>
    <xf numFmtId="0" fontId="11" fillId="6" borderId="20" xfId="0" applyFont="1" applyFill="1" applyBorder="1" applyAlignment="1">
      <alignment horizontal="center" wrapText="1"/>
    </xf>
    <xf numFmtId="0" fontId="11" fillId="6" borderId="21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6" borderId="22" xfId="0" applyFont="1" applyFill="1" applyBorder="1" applyAlignment="1">
      <alignment horizontal="center" wrapText="1"/>
    </xf>
    <xf numFmtId="0" fontId="11" fillId="6" borderId="23" xfId="0" applyFont="1" applyFill="1" applyBorder="1" applyAlignment="1">
      <alignment horizontal="center" wrapText="1"/>
    </xf>
    <xf numFmtId="0" fontId="11" fillId="6" borderId="24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wrapText="1"/>
    </xf>
    <xf numFmtId="0" fontId="12" fillId="3" borderId="14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horizontal="left" wrapText="1"/>
    </xf>
    <xf numFmtId="0" fontId="12" fillId="3" borderId="15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left" wrapText="1"/>
    </xf>
    <xf numFmtId="0" fontId="12" fillId="3" borderId="16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wrapText="1"/>
    </xf>
    <xf numFmtId="0" fontId="12" fillId="3" borderId="17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38100</xdr:rowOff>
    </xdr:from>
    <xdr:to>
      <xdr:col>5</xdr:col>
      <xdr:colOff>638175</xdr:colOff>
      <xdr:row>4</xdr:row>
      <xdr:rowOff>285750</xdr:rowOff>
    </xdr:to>
    <xdr:sp macro="" textlink="">
      <xdr:nvSpPr>
        <xdr:cNvPr id="2" name="1 Flecha derecha"/>
        <xdr:cNvSpPr/>
      </xdr:nvSpPr>
      <xdr:spPr>
        <a:xfrm>
          <a:off x="4181475" y="800100"/>
          <a:ext cx="504825" cy="2476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114300</xdr:colOff>
      <xdr:row>16</xdr:row>
      <xdr:rowOff>47625</xdr:rowOff>
    </xdr:from>
    <xdr:to>
      <xdr:col>5</xdr:col>
      <xdr:colOff>619125</xdr:colOff>
      <xdr:row>16</xdr:row>
      <xdr:rowOff>295275</xdr:rowOff>
    </xdr:to>
    <xdr:sp macro="" textlink="">
      <xdr:nvSpPr>
        <xdr:cNvPr id="4" name="3 Flecha derecha"/>
        <xdr:cNvSpPr/>
      </xdr:nvSpPr>
      <xdr:spPr>
        <a:xfrm>
          <a:off x="4191000" y="3257550"/>
          <a:ext cx="504825" cy="2476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128588</xdr:colOff>
      <xdr:row>5</xdr:row>
      <xdr:rowOff>19054</xdr:rowOff>
    </xdr:from>
    <xdr:to>
      <xdr:col>2</xdr:col>
      <xdr:colOff>376238</xdr:colOff>
      <xdr:row>6</xdr:row>
      <xdr:rowOff>14289</xdr:rowOff>
    </xdr:to>
    <xdr:sp macro="" textlink="">
      <xdr:nvSpPr>
        <xdr:cNvPr id="8" name="7 Flecha derecha"/>
        <xdr:cNvSpPr/>
      </xdr:nvSpPr>
      <xdr:spPr>
        <a:xfrm rot="5400000">
          <a:off x="1683545" y="1083472"/>
          <a:ext cx="185735" cy="24765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327211</xdr:colOff>
      <xdr:row>25</xdr:row>
      <xdr:rowOff>154465</xdr:rowOff>
    </xdr:from>
    <xdr:to>
      <xdr:col>6</xdr:col>
      <xdr:colOff>653143</xdr:colOff>
      <xdr:row>33</xdr:row>
      <xdr:rowOff>26575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52" t="57897" r="15172" b="7274"/>
        <a:stretch/>
      </xdr:blipFill>
      <xdr:spPr>
        <a:xfrm rot="5400000">
          <a:off x="4241658" y="5438447"/>
          <a:ext cx="1396110" cy="10879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14846</xdr:rowOff>
    </xdr:from>
    <xdr:to>
      <xdr:col>4</xdr:col>
      <xdr:colOff>984250</xdr:colOff>
      <xdr:row>30</xdr:row>
      <xdr:rowOff>63585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634471"/>
          <a:ext cx="3254375" cy="1326677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666751</xdr:colOff>
      <xdr:row>16</xdr:row>
      <xdr:rowOff>283365</xdr:rowOff>
    </xdr:from>
    <xdr:to>
      <xdr:col>14</xdr:col>
      <xdr:colOff>95251</xdr:colOff>
      <xdr:row>24</xdr:row>
      <xdr:rowOff>163287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9" t="7926" r="27710" b="46060"/>
        <a:stretch/>
      </xdr:blipFill>
      <xdr:spPr>
        <a:xfrm rot="10800000" flipH="1" flipV="1">
          <a:off x="10137322" y="3549079"/>
          <a:ext cx="952500" cy="155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topLeftCell="A4" zoomScale="80" zoomScaleNormal="80" workbookViewId="0">
      <selection activeCell="O32" sqref="O32"/>
    </sheetView>
  </sheetViews>
  <sheetFormatPr baseColWidth="10" defaultRowHeight="15" x14ac:dyDescent="0.25"/>
  <cols>
    <col min="3" max="3" width="8.85546875" customWidth="1"/>
    <col min="4" max="4" width="12.7109375" customWidth="1"/>
    <col min="5" max="5" width="16.7109375" style="5" customWidth="1"/>
    <col min="9" max="9" width="12.42578125" customWidth="1"/>
  </cols>
  <sheetData>
    <row r="1" spans="1:14" x14ac:dyDescent="0.25">
      <c r="A1" s="48" t="s">
        <v>29</v>
      </c>
      <c r="B1" s="49"/>
      <c r="C1" s="49"/>
      <c r="D1" s="49"/>
      <c r="E1" s="49"/>
      <c r="F1" s="49"/>
      <c r="G1" s="49"/>
      <c r="H1" s="49"/>
    </row>
    <row r="2" spans="1:14" x14ac:dyDescent="0.25">
      <c r="A2" s="49"/>
      <c r="B2" s="49"/>
      <c r="C2" s="49"/>
      <c r="D2" s="49"/>
      <c r="E2" s="49"/>
      <c r="F2" s="49"/>
      <c r="G2" s="49"/>
      <c r="H2" s="49"/>
      <c r="N2" s="1"/>
    </row>
    <row r="3" spans="1:14" ht="15.75" thickBot="1" x14ac:dyDescent="0.3"/>
    <row r="4" spans="1:14" ht="16.5" thickBot="1" x14ac:dyDescent="0.3">
      <c r="E4" s="53" t="s">
        <v>0</v>
      </c>
      <c r="F4" s="53"/>
      <c r="G4" s="54"/>
      <c r="H4" s="54"/>
      <c r="J4" s="12" t="s">
        <v>16</v>
      </c>
      <c r="K4" s="6"/>
    </row>
    <row r="5" spans="1:14" ht="25.5" customHeight="1" thickBot="1" x14ac:dyDescent="0.3">
      <c r="B5" s="50" t="s">
        <v>1</v>
      </c>
      <c r="C5" s="51"/>
      <c r="D5" s="51"/>
      <c r="E5" s="37">
        <f>C16</f>
        <v>0</v>
      </c>
      <c r="G5" s="9" t="s">
        <v>12</v>
      </c>
      <c r="H5" s="10">
        <f>E5/115</f>
        <v>0</v>
      </c>
      <c r="J5" s="13">
        <f>1-H5*H17</f>
        <v>1</v>
      </c>
    </row>
    <row r="6" spans="1:14" ht="15.75" thickBot="1" x14ac:dyDescent="0.3">
      <c r="D6" s="5" t="s">
        <v>17</v>
      </c>
    </row>
    <row r="7" spans="1:14" x14ac:dyDescent="0.25">
      <c r="B7" s="2" t="s">
        <v>2</v>
      </c>
      <c r="C7" s="14">
        <v>0</v>
      </c>
      <c r="D7" s="5">
        <v>18</v>
      </c>
      <c r="E7" s="14">
        <v>0</v>
      </c>
      <c r="G7" s="68" t="s">
        <v>32</v>
      </c>
      <c r="H7" s="69"/>
      <c r="I7" s="69"/>
      <c r="J7" s="69"/>
      <c r="K7" s="70"/>
    </row>
    <row r="8" spans="1:14" x14ac:dyDescent="0.25">
      <c r="B8" s="2" t="s">
        <v>3</v>
      </c>
      <c r="C8" s="14">
        <v>0</v>
      </c>
      <c r="D8" s="5">
        <v>32</v>
      </c>
      <c r="E8" s="14">
        <v>0</v>
      </c>
      <c r="G8" s="71"/>
      <c r="H8" s="72"/>
      <c r="I8" s="72"/>
      <c r="J8" s="72"/>
      <c r="K8" s="73"/>
    </row>
    <row r="9" spans="1:14" x14ac:dyDescent="0.25">
      <c r="B9" s="2" t="s">
        <v>4</v>
      </c>
      <c r="C9" s="14">
        <v>0</v>
      </c>
      <c r="D9" s="5">
        <v>14</v>
      </c>
      <c r="E9" s="14">
        <v>0</v>
      </c>
      <c r="G9" s="71"/>
      <c r="H9" s="72"/>
      <c r="I9" s="72"/>
      <c r="J9" s="72"/>
      <c r="K9" s="73"/>
    </row>
    <row r="10" spans="1:14" x14ac:dyDescent="0.25">
      <c r="B10" s="2" t="s">
        <v>5</v>
      </c>
      <c r="C10" s="14">
        <v>0</v>
      </c>
      <c r="D10" s="5">
        <v>7</v>
      </c>
      <c r="E10" s="14">
        <v>0</v>
      </c>
      <c r="G10" s="71"/>
      <c r="H10" s="72"/>
      <c r="I10" s="72"/>
      <c r="J10" s="72"/>
      <c r="K10" s="73"/>
    </row>
    <row r="11" spans="1:14" x14ac:dyDescent="0.25">
      <c r="B11" s="36" t="s">
        <v>6</v>
      </c>
      <c r="C11" s="41">
        <f>L35</f>
        <v>0</v>
      </c>
      <c r="D11" s="5">
        <v>8</v>
      </c>
      <c r="E11" s="14">
        <v>0</v>
      </c>
      <c r="G11" s="71"/>
      <c r="H11" s="72"/>
      <c r="I11" s="72"/>
      <c r="J11" s="72"/>
      <c r="K11" s="73"/>
    </row>
    <row r="12" spans="1:14" x14ac:dyDescent="0.25">
      <c r="B12" s="35" t="s">
        <v>7</v>
      </c>
      <c r="C12" s="41">
        <f>L36</f>
        <v>0</v>
      </c>
      <c r="D12" s="5">
        <v>10</v>
      </c>
      <c r="E12" s="14">
        <v>0</v>
      </c>
      <c r="G12" s="71"/>
      <c r="H12" s="72"/>
      <c r="I12" s="72"/>
      <c r="J12" s="72"/>
      <c r="K12" s="73"/>
    </row>
    <row r="13" spans="1:14" ht="15.75" thickBot="1" x14ac:dyDescent="0.3">
      <c r="B13" s="2" t="s">
        <v>8</v>
      </c>
      <c r="C13" s="14">
        <v>0</v>
      </c>
      <c r="D13" s="5">
        <v>24</v>
      </c>
      <c r="E13" s="14">
        <v>0</v>
      </c>
      <c r="G13" s="74"/>
      <c r="H13" s="75"/>
      <c r="I13" s="75"/>
      <c r="J13" s="75"/>
      <c r="K13" s="76"/>
    </row>
    <row r="14" spans="1:14" x14ac:dyDescent="0.25">
      <c r="B14" s="2" t="s">
        <v>9</v>
      </c>
      <c r="C14" s="14">
        <v>0</v>
      </c>
      <c r="D14" s="5">
        <v>1</v>
      </c>
      <c r="E14" s="14">
        <v>0</v>
      </c>
    </row>
    <row r="15" spans="1:14" ht="15.75" thickBot="1" x14ac:dyDescent="0.3">
      <c r="B15" s="3" t="s">
        <v>10</v>
      </c>
      <c r="C15" s="38">
        <v>0</v>
      </c>
      <c r="D15" s="5">
        <v>1</v>
      </c>
      <c r="E15" s="14">
        <v>0</v>
      </c>
    </row>
    <row r="16" spans="1:14" ht="15.75" thickBot="1" x14ac:dyDescent="0.3">
      <c r="B16" s="4" t="s">
        <v>11</v>
      </c>
      <c r="C16" s="39">
        <f>SUM(C7:C15)</f>
        <v>0</v>
      </c>
      <c r="E16" s="7">
        <f>AVERAGE(E7:E15)</f>
        <v>0</v>
      </c>
    </row>
    <row r="17" spans="2:16" ht="26.25" customHeight="1" thickBot="1" x14ac:dyDescent="0.3">
      <c r="E17" s="8" t="s">
        <v>14</v>
      </c>
      <c r="G17" s="9" t="s">
        <v>12</v>
      </c>
      <c r="H17" s="11">
        <f>E16/100</f>
        <v>0</v>
      </c>
    </row>
    <row r="18" spans="2:16" x14ac:dyDescent="0.25">
      <c r="E18" s="55" t="s">
        <v>15</v>
      </c>
      <c r="F18" s="55"/>
      <c r="G18" s="56"/>
      <c r="H18" s="56"/>
    </row>
    <row r="20" spans="2:16" x14ac:dyDescent="0.25">
      <c r="B20" s="52" t="s">
        <v>13</v>
      </c>
      <c r="C20" s="52"/>
      <c r="D20" s="52"/>
      <c r="E20" s="52"/>
    </row>
    <row r="21" spans="2:16" x14ac:dyDescent="0.25">
      <c r="B21" s="52"/>
      <c r="C21" s="52"/>
      <c r="D21" s="52"/>
      <c r="E21" s="52"/>
      <c r="H21" s="59" t="s">
        <v>28</v>
      </c>
      <c r="I21" s="59"/>
      <c r="J21" s="59"/>
      <c r="K21" s="59"/>
      <c r="L21" s="59"/>
    </row>
    <row r="22" spans="2:16" x14ac:dyDescent="0.25">
      <c r="B22" s="52"/>
      <c r="C22" s="52"/>
      <c r="D22" s="52"/>
      <c r="E22" s="52"/>
      <c r="H22" s="60" t="s">
        <v>31</v>
      </c>
      <c r="I22" s="61"/>
      <c r="J22" s="61"/>
      <c r="K22" s="61"/>
      <c r="L22" s="62"/>
    </row>
    <row r="23" spans="2:16" x14ac:dyDescent="0.25">
      <c r="H23" s="63"/>
      <c r="I23" s="64"/>
      <c r="J23" s="64"/>
      <c r="K23" s="64"/>
      <c r="L23" s="64"/>
      <c r="M23" s="40"/>
      <c r="N23" s="40"/>
      <c r="O23" s="40"/>
    </row>
    <row r="24" spans="2:16" x14ac:dyDescent="0.25">
      <c r="H24" s="65"/>
      <c r="I24" s="66"/>
      <c r="J24" s="66"/>
      <c r="K24" s="66"/>
      <c r="L24" s="67"/>
    </row>
    <row r="25" spans="2:16" x14ac:dyDescent="0.25">
      <c r="H25" s="16"/>
      <c r="I25" s="16"/>
      <c r="J25" s="16"/>
      <c r="K25" s="16"/>
      <c r="L25" s="16"/>
    </row>
    <row r="26" spans="2:16" x14ac:dyDescent="0.25">
      <c r="I26" s="57" t="s">
        <v>18</v>
      </c>
      <c r="J26" s="57"/>
      <c r="K26" s="57"/>
      <c r="L26" s="57"/>
      <c r="M26" s="58" t="s">
        <v>19</v>
      </c>
      <c r="N26" s="58"/>
      <c r="O26" s="58"/>
      <c r="P26" s="58"/>
    </row>
    <row r="27" spans="2:16" x14ac:dyDescent="0.25">
      <c r="H27" s="20" t="s">
        <v>20</v>
      </c>
      <c r="I27" s="21" t="s">
        <v>21</v>
      </c>
      <c r="J27" s="19" t="s">
        <v>24</v>
      </c>
      <c r="K27" s="23" t="s">
        <v>22</v>
      </c>
      <c r="L27" s="19" t="s">
        <v>25</v>
      </c>
      <c r="M27" s="21" t="s">
        <v>21</v>
      </c>
      <c r="N27" s="19" t="s">
        <v>24</v>
      </c>
      <c r="O27" s="23" t="s">
        <v>22</v>
      </c>
      <c r="P27" s="19" t="s">
        <v>25</v>
      </c>
    </row>
    <row r="28" spans="2:16" x14ac:dyDescent="0.25">
      <c r="H28" s="24">
        <v>1</v>
      </c>
      <c r="I28" s="14">
        <v>0</v>
      </c>
      <c r="J28" s="31">
        <f>I28/8</f>
        <v>0</v>
      </c>
      <c r="K28" s="14">
        <v>0</v>
      </c>
      <c r="L28" s="32">
        <f>K28/8</f>
        <v>0</v>
      </c>
      <c r="M28" s="14">
        <v>0</v>
      </c>
      <c r="N28" s="28">
        <f>M28/1</f>
        <v>0</v>
      </c>
      <c r="O28" s="14">
        <v>0</v>
      </c>
      <c r="P28" s="28">
        <f>O28/1</f>
        <v>0</v>
      </c>
    </row>
    <row r="29" spans="2:16" x14ac:dyDescent="0.25">
      <c r="H29" s="25">
        <v>2</v>
      </c>
      <c r="I29" s="14">
        <v>0</v>
      </c>
      <c r="J29" s="31">
        <f>I29/5</f>
        <v>0</v>
      </c>
      <c r="K29" s="14">
        <v>0</v>
      </c>
      <c r="L29" s="28">
        <f>K29/5</f>
        <v>0</v>
      </c>
      <c r="M29" s="14">
        <v>0</v>
      </c>
      <c r="N29" s="28">
        <f>M29/1</f>
        <v>0</v>
      </c>
      <c r="O29" s="14">
        <v>0</v>
      </c>
      <c r="P29" s="28">
        <f>O29/1</f>
        <v>0</v>
      </c>
    </row>
    <row r="30" spans="2:16" x14ac:dyDescent="0.25">
      <c r="H30" s="26">
        <v>3</v>
      </c>
      <c r="I30" s="14">
        <v>0</v>
      </c>
      <c r="J30" s="31">
        <f>I30/5</f>
        <v>0</v>
      </c>
      <c r="K30" s="14">
        <v>0</v>
      </c>
      <c r="L30" s="28">
        <f>K30/5</f>
        <v>0</v>
      </c>
      <c r="M30" s="14">
        <v>0</v>
      </c>
      <c r="N30" s="28">
        <f>M30/5</f>
        <v>0</v>
      </c>
      <c r="O30" s="14">
        <v>0</v>
      </c>
      <c r="P30" s="28">
        <f>O30/5</f>
        <v>0</v>
      </c>
    </row>
    <row r="31" spans="2:16" x14ac:dyDescent="0.25">
      <c r="H31" s="15">
        <v>4</v>
      </c>
      <c r="I31" s="14">
        <v>0</v>
      </c>
      <c r="J31" s="31">
        <f>I31/9</f>
        <v>0</v>
      </c>
      <c r="K31" s="14">
        <v>0</v>
      </c>
      <c r="L31" s="32">
        <f>K31/9</f>
        <v>0</v>
      </c>
      <c r="M31" s="14">
        <v>0</v>
      </c>
      <c r="N31" s="28">
        <f>M31/5</f>
        <v>0</v>
      </c>
      <c r="O31" s="14">
        <v>0</v>
      </c>
      <c r="P31" s="28">
        <f>O31/5</f>
        <v>0</v>
      </c>
    </row>
    <row r="32" spans="2:16" x14ac:dyDescent="0.25">
      <c r="H32" s="22">
        <v>5</v>
      </c>
      <c r="I32" s="29"/>
      <c r="J32" s="29"/>
      <c r="K32" s="29"/>
      <c r="L32" s="29"/>
      <c r="M32" s="14">
        <v>0</v>
      </c>
      <c r="N32" s="28">
        <f>M32/10</f>
        <v>0</v>
      </c>
      <c r="O32" s="14">
        <v>0</v>
      </c>
      <c r="P32" s="28">
        <f>O32/10</f>
        <v>0</v>
      </c>
    </row>
    <row r="33" spans="8:16" x14ac:dyDescent="0.25">
      <c r="H33" s="2" t="s">
        <v>23</v>
      </c>
      <c r="I33" s="30">
        <f>SUM(I28:I31)</f>
        <v>0</v>
      </c>
      <c r="J33" s="33">
        <f>SUM(J28:J31)</f>
        <v>0</v>
      </c>
      <c r="K33" s="30">
        <f>SUM(K28:K31)</f>
        <v>0</v>
      </c>
      <c r="L33" s="33">
        <f>SUM(L28:L31)</f>
        <v>0</v>
      </c>
      <c r="M33" s="30">
        <f>SUM(M28:M32)</f>
        <v>0</v>
      </c>
      <c r="N33" s="34">
        <f>SUM(N28:N32)</f>
        <v>0</v>
      </c>
      <c r="O33" s="30">
        <f>SUM(O28:O32)</f>
        <v>0</v>
      </c>
      <c r="P33" s="34">
        <f>SUM(P28:P32)</f>
        <v>0</v>
      </c>
    </row>
    <row r="35" spans="8:16" ht="15.75" customHeight="1" x14ac:dyDescent="0.25">
      <c r="K35" s="17" t="s">
        <v>27</v>
      </c>
      <c r="L35" s="27">
        <f>SUM(J33,L33)</f>
        <v>0</v>
      </c>
      <c r="M35" s="42" t="s">
        <v>30</v>
      </c>
      <c r="N35" s="43"/>
      <c r="O35" s="44"/>
    </row>
    <row r="36" spans="8:16" ht="17.100000000000001" customHeight="1" x14ac:dyDescent="0.25">
      <c r="K36" s="18" t="s">
        <v>26</v>
      </c>
      <c r="L36" s="27">
        <f>SUM(N33,P33)</f>
        <v>0</v>
      </c>
      <c r="M36" s="45"/>
      <c r="N36" s="46"/>
      <c r="O36" s="47"/>
    </row>
  </sheetData>
  <sheetProtection password="EB66" sheet="1" objects="1" scenarios="1" selectLockedCells="1"/>
  <protectedRanges>
    <protectedRange sqref="E7:E15" name="Rango1"/>
    <protectedRange sqref="C7:C15" name="Rango2"/>
    <protectedRange sqref="I28:I31" name="Rango3"/>
    <protectedRange sqref="K28:K31" name="Rango4"/>
    <protectedRange sqref="M28:M32" name="Rango5"/>
    <protectedRange sqref="O28:O32" name="Rango6"/>
  </protectedRanges>
  <mergeCells count="11">
    <mergeCell ref="M35:O36"/>
    <mergeCell ref="A1:H2"/>
    <mergeCell ref="B5:D5"/>
    <mergeCell ref="B20:E22"/>
    <mergeCell ref="E4:H4"/>
    <mergeCell ref="E18:H18"/>
    <mergeCell ref="I26:L26"/>
    <mergeCell ref="M26:P26"/>
    <mergeCell ref="H21:L21"/>
    <mergeCell ref="H22:L24"/>
    <mergeCell ref="G7:K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</cp:lastModifiedBy>
  <dcterms:created xsi:type="dcterms:W3CDTF">2017-04-25T16:48:22Z</dcterms:created>
  <dcterms:modified xsi:type="dcterms:W3CDTF">2019-06-14T20:11:01Z</dcterms:modified>
</cp:coreProperties>
</file>